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A66B39B0-4149-4520-9542-6ED83069CE8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<sst xmlns="http://schemas.openxmlformats.org/spreadsheetml/2006/main" count="1217" uniqueCount="664">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</sst>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9" zoomScale="70" zoomScaleNormal="70" zoomScaleSheetLayoutView="100" workbookViewId="0">
      <selection activeCell="O19" sqref="O19"/>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438</v>
      </c>
      <c r="B10" s="163"/>
      <c r="C10" s="113" t="str">
        <f>VLOOKUP(A10,lista,2,0)</f>
        <v>G. PMO Y DIRECCIONES DE OBRA</v>
      </c>
      <c r="D10" s="113"/>
      <c r="E10" s="113"/>
      <c r="F10" s="113"/>
      <c r="G10" s="113" t="str">
        <f>VLOOKUP(A10,lista,3,0)</f>
        <v>Experto/a 2</v>
      </c>
      <c r="H10" s="113"/>
      <c r="I10" s="124" t="str">
        <f>VLOOKUP(A10,lista,4,0)</f>
        <v>Contract specialist</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93.2" customHeight="1" thickTop="1" thickBot="1" x14ac:dyDescent="0.3">
      <c r="A17" s="173" t="str">
        <f>VLOOKUP(A10,lista,6,0)</f>
        <v>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kRnGq47KqXgV5mNRaZG99TB0coDzL7fa790vD1hWLBLA+Vs/Yd2Byblcy0kx3EdbXZ3aErOjcQjQRfGpqVdUQ==" saltValue="qdaJbpNQV+ING3zVrruOX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2025-05-19T14:11:39Z</dcterms:modified>
</cp:coreProperties>
</file>